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melis\---STMC---\Branham\Design Assets\WC Branham Cylinder Force Tables\"/>
    </mc:Choice>
  </mc:AlternateContent>
  <xr:revisionPtr revIDLastSave="0" documentId="13_ncr:1_{FE42E99D-E71C-4104-B8EF-7313376F6667}" xr6:coauthVersionLast="47" xr6:coauthVersionMax="47" xr10:uidLastSave="{00000000-0000-0000-0000-000000000000}"/>
  <bookViews>
    <workbookView xWindow="3750" yWindow="375" windowWidth="21600" windowHeight="15555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24" i="1"/>
  <c r="F14" i="1"/>
  <c r="F15" i="1"/>
  <c r="F16" i="1"/>
  <c r="F17" i="1"/>
  <c r="F18" i="1"/>
  <c r="F19" i="1"/>
  <c r="F20" i="1"/>
  <c r="F13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9" i="1"/>
  <c r="E29" i="1"/>
  <c r="C28" i="1"/>
  <c r="E28" i="1"/>
  <c r="C27" i="1"/>
  <c r="E27" i="1"/>
  <c r="C26" i="1"/>
  <c r="E26" i="1"/>
  <c r="C25" i="1"/>
  <c r="E25" i="1"/>
  <c r="C24" i="1"/>
  <c r="E24" i="1"/>
  <c r="E33" i="1"/>
  <c r="E40" i="1"/>
  <c r="E39" i="1"/>
  <c r="E38" i="1"/>
  <c r="E37" i="1"/>
  <c r="E36" i="1"/>
  <c r="E35" i="1"/>
  <c r="E34" i="1"/>
</calcChain>
</file>

<file path=xl/sharedStrings.xml><?xml version="1.0" encoding="utf-8"?>
<sst xmlns="http://schemas.openxmlformats.org/spreadsheetml/2006/main" count="24" uniqueCount="19">
  <si>
    <t>Bore Dia. (in)</t>
  </si>
  <si>
    <r>
      <t>Bore Area (in</t>
    </r>
    <r>
      <rPr>
        <sz val="11"/>
        <color theme="1"/>
        <rFont val="Calibri"/>
        <family val="2"/>
      </rPr>
      <t>˄2)</t>
    </r>
  </si>
  <si>
    <t>Pressure (PSI)</t>
  </si>
  <si>
    <t>Force (lbs)</t>
  </si>
  <si>
    <t>CYLINDER FORCE</t>
  </si>
  <si>
    <t>Bore Dia. (mm)</t>
  </si>
  <si>
    <r>
      <t>Bore Area (mm</t>
    </r>
    <r>
      <rPr>
        <sz val="11"/>
        <color theme="1"/>
        <rFont val="Calibri"/>
        <family val="2"/>
      </rPr>
      <t>˄2)</t>
    </r>
  </si>
  <si>
    <t>Pressure (Bar)</t>
  </si>
  <si>
    <t>Force (N)</t>
  </si>
  <si>
    <t>CABLE CYLINDERS - HAVE EQUAL FORCE IN BOTH DIRECTIONS</t>
  </si>
  <si>
    <r>
      <t>Bore Area (in</t>
    </r>
    <r>
      <rPr>
        <b/>
        <sz val="10"/>
        <color theme="1"/>
        <rFont val="Calibri"/>
        <family val="2"/>
      </rPr>
      <t>˄2)</t>
    </r>
  </si>
  <si>
    <t>RODLESS CYLINDERS - HAVE EQUAL FORCE IN BOTH DIRECTIONS  (IMPERIAL)</t>
  </si>
  <si>
    <t>RODLESS CYLINDERS - HAVE EQUAL FORCE IN BOTH DIRECTIONS (METRIC)</t>
  </si>
  <si>
    <t>The formula to determine cylinder output force is F = A x P</t>
  </si>
  <si>
    <t>• It is important to note that these are theoretical force output values that do not consider the loss of force due to internal friction of the cylinder.</t>
  </si>
  <si>
    <t>• Typical break away pressure to overcome the force due to friction is 5-8 PSI.</t>
  </si>
  <si>
    <r>
      <rPr>
        <i/>
        <sz val="10"/>
        <color theme="1"/>
        <rFont val="Calibri (Body)"/>
      </rPr>
      <t>F</t>
    </r>
    <r>
      <rPr>
        <i/>
        <sz val="10"/>
        <color theme="1"/>
        <rFont val="Calibri"/>
        <family val="2"/>
        <scheme val="minor"/>
      </rPr>
      <t xml:space="preserve"> = cylinder force (lbs)</t>
    </r>
  </si>
  <si>
    <r>
      <rPr>
        <i/>
        <sz val="10"/>
        <color theme="1"/>
        <rFont val="Calibri (Body)"/>
      </rPr>
      <t>A</t>
    </r>
    <r>
      <rPr>
        <i/>
        <sz val="10"/>
        <color theme="1"/>
        <rFont val="Calibri"/>
        <family val="2"/>
        <scheme val="minor"/>
      </rPr>
      <t xml:space="preserve"> = cylinder bore area (in˄2)</t>
    </r>
  </si>
  <si>
    <r>
      <rPr>
        <i/>
        <sz val="10"/>
        <color theme="1"/>
        <rFont val="Calibri (Body)"/>
      </rPr>
      <t>P</t>
    </r>
    <r>
      <rPr>
        <i/>
        <sz val="10"/>
        <color theme="1"/>
        <rFont val="Calibri"/>
        <family val="2"/>
        <scheme val="minor"/>
      </rPr>
      <t xml:space="preserve"> = Pressure applied (lbs/sq-in)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</si>
</sst>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 (Body)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6A11F"/>
        <bgColor indexed="64"/>
      </patternFill>
    </fill>
    <fill>
      <patternFill patternType="solid">
        <fgColor rgb="FF233167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1" fontId="0" fillId="0" borderId="0" xfId="0" applyNumberFormat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1" fontId="0" fillId="5" borderId="8" xfId="0" applyNumberForma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6" xfId="0" applyBorder="1"/>
    <xf numFmtId="2" fontId="0" fillId="5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0" fontId="8" fillId="3" borderId="0" xfId="0" applyFont="1" applyFill="1" applyAlignment="1">
      <alignment wrapText="1"/>
    </xf>
    <xf numFmtId="0" fontId="8" fillId="3" borderId="0" xfId="0" applyFont="1" applyFill="1"/>
    <xf numFmtId="2" fontId="2" fillId="3" borderId="0" xfId="0" applyNumberFormat="1" applyFont="1" applyFill="1"/>
    <xf numFmtId="2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2" fontId="3" fillId="6" borderId="0" xfId="0" applyNumberFormat="1" applyFont="1" applyFill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 indent="1"/>
    </xf>
    <xf numFmtId="1" fontId="0" fillId="4" borderId="7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2" fontId="11" fillId="8" borderId="1" xfId="0" applyNumberFormat="1" applyFont="1" applyFill="1" applyBorder="1" applyAlignment="1">
      <alignment horizontal="center"/>
    </xf>
    <xf numFmtId="2" fontId="2" fillId="8" borderId="2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2" fontId="2" fillId="7" borderId="2" xfId="0" applyNumberFormat="1" applyFont="1" applyFill="1" applyBorder="1" applyAlignment="1">
      <alignment horizontal="center"/>
    </xf>
    <xf numFmtId="2" fontId="2" fillId="7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left" wrapText="1" indent="1"/>
    </xf>
    <xf numFmtId="2" fontId="11" fillId="7" borderId="7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2" fontId="11" fillId="7" borderId="8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5" xfId="0" applyFill="1" applyBorder="1"/>
    <xf numFmtId="2" fontId="11" fillId="7" borderId="2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8" fillId="3" borderId="0" xfId="0" applyFont="1" applyFill="1" applyBorder="1"/>
    <xf numFmtId="2" fontId="2" fillId="8" borderId="3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/>
    <xf numFmtId="0" fontId="14" fillId="0" borderId="7" xfId="0" applyFont="1" applyBorder="1" applyAlignment="1">
      <alignment horizontal="left" indent="1"/>
    </xf>
    <xf numFmtId="0" fontId="13" fillId="0" borderId="7" xfId="0" applyFont="1" applyBorder="1" applyAlignment="1">
      <alignment horizontal="left" indent="1"/>
    </xf>
    <xf numFmtId="0" fontId="13" fillId="0" borderId="4" xfId="0" applyFont="1" applyBorder="1" applyAlignment="1">
      <alignment horizontal="left" indent="1"/>
    </xf>
    <xf numFmtId="0" fontId="0" fillId="0" borderId="0" xfId="0" applyFill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233167"/>
      <color rgb="FFF6A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593481</xdr:colOff>
      <xdr:row>0</xdr:row>
      <xdr:rowOff>161192</xdr:rowOff>
    </xdr:from>
    <xdr:to>
      <xdr:col>6</xdr:col>
      <xdr:colOff>168520</xdr:colOff>
      <xdr:row>0</xdr:row>
      <xdr:rowOff>967789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607" t="-10820" r="-7421" b="-8365"/>
        <a:stretch/>
      </xdr:blipFill>
      <xdr:spPr>
        <a:xfrm>
          <a:off x="1875693" y="161192"/>
          <a:ext cx="3985846" cy="806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topLeftCell="A41" zoomScale="130" zoomScaleNormal="130" zoomScalePageLayoutView="130" workbookViewId="0">
      <selection activeCell="C47" sqref="C47"/>
    </sheetView>
  </sheetViews>
  <sheetFormatPr defaultColWidth="0" defaultRowHeight="15" zeroHeight="1"/>
  <cols>
    <col min="1" max="1" width="2.42578125" style="1" customWidth="1"/>
    <col min="2" max="5" width="16.85546875" style="6" customWidth="1"/>
    <col min="6" max="6" width="15.7109375" customWidth="1"/>
    <col min="7" max="8" width="16.85546875" customWidth="1"/>
    <col min="9" max="9" width="2.42578125" customWidth="1"/>
    <col min="10" max="10" width="16.85546875" hidden="1" customWidth="1"/>
    <col min="11" max="13" width="15.7109375" hidden="1" customWidth="1"/>
    <col min="14" max="16384" width="8.85546875" hidden="1"/>
  </cols>
  <sheetData>
    <row r="1" spans="1:12" s="16" customFormat="1" ht="78.95" customHeight="1">
      <c r="J1" s="17"/>
      <c r="K1" s="17"/>
      <c r="L1" s="17"/>
    </row>
    <row r="2" spans="1:12" s="16" customFormat="1">
      <c r="J2" s="17"/>
      <c r="K2" s="17"/>
      <c r="L2" s="17"/>
    </row>
    <row r="3" spans="1:12" s="16" customFormat="1" ht="15.75" thickBot="1">
      <c r="J3" s="17"/>
      <c r="K3" s="17"/>
      <c r="L3" s="17"/>
    </row>
    <row r="4" spans="1:12" ht="15.95" customHeight="1">
      <c r="A4" s="16"/>
      <c r="B4" s="30" t="s">
        <v>4</v>
      </c>
      <c r="C4" s="31"/>
      <c r="D4" s="54"/>
      <c r="E4" s="36" t="s">
        <v>14</v>
      </c>
      <c r="F4" s="36"/>
      <c r="G4" s="36"/>
      <c r="H4" s="16"/>
      <c r="I4" s="16"/>
    </row>
    <row r="5" spans="1:12" ht="15" customHeight="1">
      <c r="A5" s="16"/>
      <c r="B5" s="58" t="s">
        <v>13</v>
      </c>
      <c r="C5" s="55"/>
      <c r="D5" s="56"/>
      <c r="E5" s="36"/>
      <c r="F5" s="36"/>
      <c r="G5" s="36"/>
      <c r="H5" s="18"/>
      <c r="I5" s="16"/>
    </row>
    <row r="6" spans="1:12" ht="15" customHeight="1">
      <c r="A6" s="16"/>
      <c r="B6" s="59" t="s">
        <v>16</v>
      </c>
      <c r="C6" s="57"/>
      <c r="D6" s="10"/>
      <c r="E6" s="36"/>
      <c r="F6" s="36"/>
      <c r="G6" s="36"/>
      <c r="H6" s="18"/>
      <c r="I6" s="16"/>
    </row>
    <row r="7" spans="1:12" ht="15" customHeight="1">
      <c r="A7" s="16"/>
      <c r="B7" s="59" t="s">
        <v>17</v>
      </c>
      <c r="C7" s="57"/>
      <c r="D7" s="10"/>
      <c r="E7" s="53"/>
      <c r="F7" s="19"/>
      <c r="G7" s="19"/>
      <c r="H7" s="19"/>
      <c r="I7" s="16"/>
    </row>
    <row r="8" spans="1:12" ht="15.75" thickBot="1">
      <c r="A8" s="16"/>
      <c r="B8" s="60" t="s">
        <v>18</v>
      </c>
      <c r="C8" s="11"/>
      <c r="D8" s="12"/>
      <c r="E8" s="27" t="s">
        <v>15</v>
      </c>
      <c r="F8" s="19"/>
      <c r="G8" s="19"/>
      <c r="H8" s="19"/>
      <c r="I8" s="16"/>
    </row>
    <row r="9" spans="1:12" ht="15" customHeight="1">
      <c r="A9" s="16"/>
      <c r="B9" s="16"/>
      <c r="C9" s="16"/>
      <c r="D9" s="16"/>
      <c r="E9" s="16"/>
      <c r="F9" s="16"/>
      <c r="G9" s="16"/>
      <c r="H9" s="16"/>
      <c r="I9" s="16"/>
    </row>
    <row r="10" spans="1:12" ht="15.75" thickBot="1">
      <c r="A10" s="16"/>
      <c r="B10" s="49"/>
      <c r="C10" s="50"/>
      <c r="D10" s="50"/>
      <c r="E10" s="50"/>
      <c r="F10" s="50"/>
      <c r="G10" s="16"/>
      <c r="H10" s="16"/>
      <c r="I10" s="16"/>
    </row>
    <row r="11" spans="1:12" ht="15.75">
      <c r="A11" s="16"/>
      <c r="B11" s="37" t="s">
        <v>11</v>
      </c>
      <c r="C11" s="38"/>
      <c r="D11" s="38"/>
      <c r="E11" s="38"/>
      <c r="F11" s="48"/>
      <c r="G11" s="20"/>
      <c r="H11" s="20"/>
      <c r="I11" s="20"/>
      <c r="J11" s="8"/>
    </row>
    <row r="12" spans="1:12">
      <c r="A12" s="16"/>
      <c r="B12" s="25" t="s">
        <v>0</v>
      </c>
      <c r="C12" s="39" t="s">
        <v>10</v>
      </c>
      <c r="D12" s="41" t="s">
        <v>2</v>
      </c>
      <c r="E12" s="39" t="s">
        <v>3</v>
      </c>
      <c r="F12" s="45" t="s">
        <v>8</v>
      </c>
      <c r="G12" s="3"/>
      <c r="H12" s="3"/>
      <c r="I12" s="3"/>
      <c r="J12" s="7"/>
    </row>
    <row r="13" spans="1:12">
      <c r="A13" s="16"/>
      <c r="B13" s="28">
        <v>1</v>
      </c>
      <c r="C13" s="42">
        <f>3.1416*((B13/2)*(B13/2))</f>
        <v>0.78539999999999999</v>
      </c>
      <c r="D13" s="43">
        <v>100</v>
      </c>
      <c r="E13" s="40">
        <f>C13*D13</f>
        <v>78.539999999999992</v>
      </c>
      <c r="F13" s="46">
        <f>E13*4.4482</f>
        <v>349.36162799999994</v>
      </c>
      <c r="G13" s="21"/>
      <c r="H13" s="21"/>
      <c r="I13" s="22"/>
      <c r="J13" s="2"/>
    </row>
    <row r="14" spans="1:12">
      <c r="A14" s="16"/>
      <c r="B14" s="28">
        <v>1.5</v>
      </c>
      <c r="C14" s="42">
        <f t="shared" ref="C14:C20" si="0">3.1416*((B14/2)*(B14/2))</f>
        <v>1.76715</v>
      </c>
      <c r="D14" s="43">
        <v>100</v>
      </c>
      <c r="E14" s="40">
        <f t="shared" ref="E14:E20" si="1">C14*D14</f>
        <v>176.715</v>
      </c>
      <c r="F14" s="46">
        <f t="shared" ref="F14:F20" si="2">E14*4.4482</f>
        <v>786.06366300000002</v>
      </c>
      <c r="G14" s="21"/>
      <c r="H14" s="21"/>
      <c r="I14" s="22"/>
      <c r="J14" s="2"/>
    </row>
    <row r="15" spans="1:12">
      <c r="A15" s="16"/>
      <c r="B15" s="28">
        <v>2</v>
      </c>
      <c r="C15" s="42">
        <f t="shared" si="0"/>
        <v>3.1415999999999999</v>
      </c>
      <c r="D15" s="43">
        <v>100</v>
      </c>
      <c r="E15" s="40">
        <f t="shared" si="1"/>
        <v>314.15999999999997</v>
      </c>
      <c r="F15" s="46">
        <f t="shared" si="2"/>
        <v>1397.4465119999998</v>
      </c>
      <c r="G15" s="21"/>
      <c r="H15" s="21"/>
      <c r="I15" s="22"/>
      <c r="J15" s="2"/>
    </row>
    <row r="16" spans="1:12">
      <c r="A16" s="16"/>
      <c r="B16" s="28">
        <v>2.5</v>
      </c>
      <c r="C16" s="42">
        <f t="shared" si="0"/>
        <v>4.9087499999999995</v>
      </c>
      <c r="D16" s="43">
        <v>100</v>
      </c>
      <c r="E16" s="40">
        <f t="shared" si="1"/>
        <v>490.87499999999994</v>
      </c>
      <c r="F16" s="46">
        <f t="shared" si="2"/>
        <v>2183.5101749999999</v>
      </c>
      <c r="G16" s="21"/>
      <c r="H16" s="21"/>
      <c r="I16" s="22"/>
      <c r="J16" s="2"/>
    </row>
    <row r="17" spans="1:10" ht="15" customHeight="1">
      <c r="A17" s="16"/>
      <c r="B17" s="28">
        <v>3</v>
      </c>
      <c r="C17" s="42">
        <f t="shared" si="0"/>
        <v>7.0686</v>
      </c>
      <c r="D17" s="43">
        <v>100</v>
      </c>
      <c r="E17" s="40">
        <f t="shared" si="1"/>
        <v>706.86</v>
      </c>
      <c r="F17" s="46">
        <f t="shared" si="2"/>
        <v>3144.2546520000001</v>
      </c>
      <c r="G17" s="21"/>
      <c r="H17" s="21"/>
      <c r="I17" s="22"/>
      <c r="J17" s="2"/>
    </row>
    <row r="18" spans="1:10">
      <c r="A18" s="16"/>
      <c r="B18" s="28">
        <v>4</v>
      </c>
      <c r="C18" s="42">
        <f t="shared" si="0"/>
        <v>12.5664</v>
      </c>
      <c r="D18" s="43">
        <v>100</v>
      </c>
      <c r="E18" s="40">
        <f t="shared" si="1"/>
        <v>1256.6399999999999</v>
      </c>
      <c r="F18" s="46">
        <f t="shared" si="2"/>
        <v>5589.786047999999</v>
      </c>
      <c r="G18" s="21"/>
      <c r="H18" s="21"/>
      <c r="I18" s="22"/>
      <c r="J18" s="2"/>
    </row>
    <row r="19" spans="1:10">
      <c r="A19" s="16"/>
      <c r="B19" s="28">
        <v>5</v>
      </c>
      <c r="C19" s="42">
        <f t="shared" si="0"/>
        <v>19.634999999999998</v>
      </c>
      <c r="D19" s="43">
        <v>100</v>
      </c>
      <c r="E19" s="40">
        <f t="shared" si="1"/>
        <v>1963.4999999999998</v>
      </c>
      <c r="F19" s="46">
        <f t="shared" si="2"/>
        <v>8734.0406999999996</v>
      </c>
      <c r="G19" s="22"/>
      <c r="H19" s="22"/>
      <c r="I19" s="22"/>
      <c r="J19" s="2"/>
    </row>
    <row r="20" spans="1:10" ht="15.75" thickBot="1">
      <c r="A20" s="16"/>
      <c r="B20" s="29">
        <v>6</v>
      </c>
      <c r="C20" s="13">
        <f t="shared" si="0"/>
        <v>28.2744</v>
      </c>
      <c r="D20" s="14">
        <v>100</v>
      </c>
      <c r="E20" s="44">
        <f t="shared" si="1"/>
        <v>2827.44</v>
      </c>
      <c r="F20" s="47">
        <f t="shared" si="2"/>
        <v>12577.018608</v>
      </c>
      <c r="G20" s="22"/>
      <c r="H20" s="22"/>
      <c r="I20" s="22"/>
      <c r="J20" s="2"/>
    </row>
    <row r="21" spans="1:10" s="16" customFormat="1" ht="15.75" thickBot="1">
      <c r="B21" s="21"/>
      <c r="C21" s="21"/>
      <c r="D21" s="22"/>
      <c r="E21" s="22"/>
      <c r="G21" s="22"/>
      <c r="H21" s="22"/>
      <c r="I21" s="22"/>
      <c r="J21" s="22"/>
    </row>
    <row r="22" spans="1:10">
      <c r="A22" s="16"/>
      <c r="B22" s="35" t="s">
        <v>12</v>
      </c>
      <c r="C22" s="51"/>
      <c r="D22" s="51"/>
      <c r="E22" s="51"/>
      <c r="F22" s="52"/>
      <c r="G22" s="22"/>
      <c r="H22" s="22"/>
      <c r="I22" s="22"/>
      <c r="J22" s="2"/>
    </row>
    <row r="23" spans="1:10">
      <c r="A23" s="16"/>
      <c r="B23" s="25" t="s">
        <v>5</v>
      </c>
      <c r="C23" s="39" t="s">
        <v>6</v>
      </c>
      <c r="D23" s="41" t="s">
        <v>7</v>
      </c>
      <c r="E23" s="39" t="s">
        <v>8</v>
      </c>
      <c r="F23" s="45" t="s">
        <v>3</v>
      </c>
      <c r="G23" s="22"/>
      <c r="H23" s="22"/>
      <c r="I23" s="22"/>
      <c r="J23" s="2"/>
    </row>
    <row r="24" spans="1:10">
      <c r="A24" s="16"/>
      <c r="B24" s="28">
        <v>18</v>
      </c>
      <c r="C24" s="42">
        <f t="shared" ref="C24:C29" si="3">3.1416*((B24/2)*(B24/2))</f>
        <v>254.46959999999999</v>
      </c>
      <c r="D24" s="43">
        <v>6</v>
      </c>
      <c r="E24" s="40">
        <f>C24*D24*0.1</f>
        <v>152.68176</v>
      </c>
      <c r="F24" s="46">
        <f>E24/4.4482</f>
        <v>34.324391888853917</v>
      </c>
      <c r="G24" s="22"/>
      <c r="H24" s="22"/>
      <c r="I24" s="22"/>
      <c r="J24" s="2"/>
    </row>
    <row r="25" spans="1:10">
      <c r="A25" s="16"/>
      <c r="B25" s="28">
        <v>25</v>
      </c>
      <c r="C25" s="42">
        <f t="shared" si="3"/>
        <v>490.875</v>
      </c>
      <c r="D25" s="43">
        <v>6</v>
      </c>
      <c r="E25" s="40">
        <f t="shared" ref="E25:E29" si="4">C25*D25*0.1</f>
        <v>294.52500000000003</v>
      </c>
      <c r="F25" s="46">
        <f t="shared" ref="F25:F29" si="5">E25/4.4482</f>
        <v>66.21217571152377</v>
      </c>
      <c r="G25" s="22"/>
      <c r="H25" s="22"/>
      <c r="I25" s="22"/>
      <c r="J25" s="2"/>
    </row>
    <row r="26" spans="1:10">
      <c r="A26" s="16"/>
      <c r="B26" s="28">
        <v>32</v>
      </c>
      <c r="C26" s="42">
        <f t="shared" si="3"/>
        <v>804.24959999999999</v>
      </c>
      <c r="D26" s="43">
        <v>6</v>
      </c>
      <c r="E26" s="40">
        <f t="shared" si="4"/>
        <v>482.54975999999999</v>
      </c>
      <c r="F26" s="46">
        <f t="shared" si="5"/>
        <v>108.48202868576053</v>
      </c>
      <c r="G26" s="22"/>
      <c r="H26" s="22"/>
      <c r="I26" s="22"/>
      <c r="J26" s="2"/>
    </row>
    <row r="27" spans="1:10">
      <c r="A27" s="16"/>
      <c r="B27" s="28">
        <v>40</v>
      </c>
      <c r="C27" s="42">
        <f t="shared" si="3"/>
        <v>1256.6399999999999</v>
      </c>
      <c r="D27" s="43">
        <v>6</v>
      </c>
      <c r="E27" s="40">
        <f t="shared" si="4"/>
        <v>753.98399999999992</v>
      </c>
      <c r="F27" s="46">
        <f t="shared" si="5"/>
        <v>169.50316982150082</v>
      </c>
      <c r="G27" s="22"/>
      <c r="H27" s="22"/>
      <c r="I27" s="22"/>
      <c r="J27" s="2"/>
    </row>
    <row r="28" spans="1:10">
      <c r="A28" s="16"/>
      <c r="B28" s="28">
        <v>50</v>
      </c>
      <c r="C28" s="42">
        <f t="shared" si="3"/>
        <v>1963.5</v>
      </c>
      <c r="D28" s="43">
        <v>6</v>
      </c>
      <c r="E28" s="40">
        <f t="shared" si="4"/>
        <v>1178.1000000000001</v>
      </c>
      <c r="F28" s="46">
        <f t="shared" si="5"/>
        <v>264.84870284609508</v>
      </c>
      <c r="G28" s="22"/>
      <c r="H28" s="22"/>
      <c r="I28" s="22"/>
      <c r="J28" s="2"/>
    </row>
    <row r="29" spans="1:10" ht="15.75" thickBot="1">
      <c r="A29" s="16"/>
      <c r="B29" s="29">
        <v>63</v>
      </c>
      <c r="C29" s="13">
        <f t="shared" si="3"/>
        <v>3117.2525999999998</v>
      </c>
      <c r="D29" s="14">
        <v>6</v>
      </c>
      <c r="E29" s="44">
        <f t="shared" si="4"/>
        <v>1870.3515600000001</v>
      </c>
      <c r="F29" s="47">
        <f t="shared" si="5"/>
        <v>420.47380063846055</v>
      </c>
      <c r="G29" s="22"/>
      <c r="H29" s="22"/>
      <c r="I29" s="22"/>
      <c r="J29" s="2"/>
    </row>
    <row r="30" spans="1:10" s="16" customFormat="1" ht="15.75" thickBot="1">
      <c r="B30" s="21"/>
      <c r="C30" s="21"/>
      <c r="D30" s="21"/>
      <c r="E30" s="21"/>
    </row>
    <row r="31" spans="1:10" ht="15.75">
      <c r="A31" s="16"/>
      <c r="B31" s="32" t="s">
        <v>9</v>
      </c>
      <c r="C31" s="33"/>
      <c r="D31" s="33"/>
      <c r="E31" s="34"/>
      <c r="F31" s="16"/>
      <c r="G31" s="16"/>
      <c r="H31" s="16"/>
      <c r="I31" s="16"/>
    </row>
    <row r="32" spans="1:10">
      <c r="A32" s="16"/>
      <c r="B32" s="25" t="s">
        <v>0</v>
      </c>
      <c r="C32" s="24" t="s">
        <v>1</v>
      </c>
      <c r="D32" s="26" t="s">
        <v>2</v>
      </c>
      <c r="E32" s="23" t="s">
        <v>3</v>
      </c>
      <c r="F32" s="16"/>
      <c r="G32" s="16"/>
      <c r="H32" s="16"/>
      <c r="I32" s="16"/>
    </row>
    <row r="33" spans="1:9">
      <c r="A33" s="16"/>
      <c r="B33" s="28">
        <v>0.75</v>
      </c>
      <c r="C33" s="4">
        <v>0.44</v>
      </c>
      <c r="D33" s="5">
        <v>100</v>
      </c>
      <c r="E33" s="9">
        <f>C33*D33</f>
        <v>44</v>
      </c>
      <c r="F33" s="16"/>
      <c r="G33" s="16"/>
      <c r="H33" s="16"/>
      <c r="I33" s="16"/>
    </row>
    <row r="34" spans="1:9">
      <c r="A34" s="16"/>
      <c r="B34" s="28">
        <v>1</v>
      </c>
      <c r="C34" s="4">
        <v>0.78</v>
      </c>
      <c r="D34" s="5">
        <v>100</v>
      </c>
      <c r="E34" s="9">
        <f>C34*D34</f>
        <v>78</v>
      </c>
      <c r="F34" s="16"/>
      <c r="G34" s="16"/>
      <c r="H34" s="16"/>
      <c r="I34" s="16"/>
    </row>
    <row r="35" spans="1:9">
      <c r="A35" s="16"/>
      <c r="B35" s="28">
        <v>1.5</v>
      </c>
      <c r="C35" s="4">
        <v>1.74</v>
      </c>
      <c r="D35" s="5">
        <v>100</v>
      </c>
      <c r="E35" s="9">
        <f t="shared" ref="E35:E40" si="6">C35*D35</f>
        <v>174</v>
      </c>
      <c r="F35" s="16"/>
      <c r="G35" s="16"/>
      <c r="H35" s="16"/>
      <c r="I35" s="16"/>
    </row>
    <row r="36" spans="1:9">
      <c r="A36" s="16"/>
      <c r="B36" s="28">
        <v>2</v>
      </c>
      <c r="C36" s="4">
        <v>3.09</v>
      </c>
      <c r="D36" s="5">
        <v>100</v>
      </c>
      <c r="E36" s="9">
        <f t="shared" si="6"/>
        <v>309</v>
      </c>
      <c r="F36" s="16"/>
      <c r="G36" s="16"/>
      <c r="H36" s="16"/>
      <c r="I36" s="16"/>
    </row>
    <row r="37" spans="1:9">
      <c r="A37" s="16"/>
      <c r="B37" s="28">
        <v>2.5</v>
      </c>
      <c r="C37" s="4">
        <v>4.8600000000000003</v>
      </c>
      <c r="D37" s="5">
        <v>100</v>
      </c>
      <c r="E37" s="9">
        <f t="shared" si="6"/>
        <v>486.00000000000006</v>
      </c>
      <c r="F37" s="16"/>
      <c r="G37" s="16"/>
      <c r="H37" s="16"/>
      <c r="I37" s="16"/>
    </row>
    <row r="38" spans="1:9">
      <c r="A38" s="16"/>
      <c r="B38" s="28">
        <v>3</v>
      </c>
      <c r="C38" s="4">
        <v>6.99</v>
      </c>
      <c r="D38" s="5">
        <v>100</v>
      </c>
      <c r="E38" s="9">
        <f t="shared" si="6"/>
        <v>699</v>
      </c>
      <c r="F38" s="16"/>
      <c r="G38" s="16"/>
      <c r="H38" s="16"/>
      <c r="I38" s="16"/>
    </row>
    <row r="39" spans="1:9">
      <c r="A39" s="16"/>
      <c r="B39" s="28">
        <v>4</v>
      </c>
      <c r="C39" s="4">
        <v>12.49</v>
      </c>
      <c r="D39" s="5">
        <v>100</v>
      </c>
      <c r="E39" s="9">
        <f t="shared" si="6"/>
        <v>1249</v>
      </c>
      <c r="F39" s="16"/>
      <c r="G39" s="16"/>
      <c r="H39" s="16"/>
      <c r="I39" s="16"/>
    </row>
    <row r="40" spans="1:9" ht="15.75" thickBot="1">
      <c r="A40" s="16"/>
      <c r="B40" s="29">
        <v>5</v>
      </c>
      <c r="C40" s="13">
        <v>19.2</v>
      </c>
      <c r="D40" s="14">
        <v>100</v>
      </c>
      <c r="E40" s="15">
        <f t="shared" si="6"/>
        <v>1920</v>
      </c>
      <c r="F40" s="16"/>
      <c r="G40" s="16"/>
      <c r="H40" s="16"/>
      <c r="I40" s="16"/>
    </row>
    <row r="41" spans="1:9" s="16" customFormat="1">
      <c r="B41" s="21"/>
      <c r="C41" s="21"/>
      <c r="D41" s="21"/>
      <c r="E41" s="21"/>
    </row>
    <row r="42" spans="1:9">
      <c r="A42" s="61"/>
    </row>
    <row r="43" spans="1:9">
      <c r="A43" s="61"/>
    </row>
    <row r="44" spans="1:9">
      <c r="A44" s="61"/>
    </row>
    <row r="45" spans="1:9">
      <c r="A45" s="61"/>
    </row>
    <row r="46" spans="1:9">
      <c r="A46" s="61"/>
    </row>
    <row r="47" spans="1:9">
      <c r="A47" s="61"/>
    </row>
    <row r="48" spans="1:9">
      <c r="A48" s="61"/>
    </row>
    <row r="49" spans="1:1">
      <c r="A49" s="61"/>
    </row>
    <row r="50" spans="1:1">
      <c r="A50" s="61"/>
    </row>
    <row r="51" spans="1:1">
      <c r="A51" s="61"/>
    </row>
    <row r="52" spans="1:1">
      <c r="A52" s="61"/>
    </row>
    <row r="53" spans="1:1">
      <c r="A53" s="61"/>
    </row>
    <row r="54" spans="1:1">
      <c r="A54" s="61"/>
    </row>
    <row r="55" spans="1:1">
      <c r="A55" s="61"/>
    </row>
    <row r="56" spans="1:1">
      <c r="A56" s="61"/>
    </row>
    <row r="57" spans="1:1">
      <c r="A57" s="61"/>
    </row>
    <row r="58" spans="1:1">
      <c r="A58" s="61"/>
    </row>
    <row r="59" spans="1:1">
      <c r="A59" s="61"/>
    </row>
    <row r="60" spans="1:1">
      <c r="A60" s="61"/>
    </row>
    <row r="61" spans="1:1">
      <c r="A61" s="61"/>
    </row>
  </sheetData>
  <mergeCells count="5">
    <mergeCell ref="B4:D4"/>
    <mergeCell ref="B31:E31"/>
    <mergeCell ref="E4:G6"/>
    <mergeCell ref="B11:F11"/>
    <mergeCell ref="B22:F22"/>
  </mergeCells>
  <phoneticPr fontId="10" type="noConversion"/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Randleman</dc:creator>
  <cp:lastModifiedBy>melis</cp:lastModifiedBy>
  <cp:lastPrinted>2023-05-15T14:49:49Z</cp:lastPrinted>
  <dcterms:created xsi:type="dcterms:W3CDTF">2017-12-31T18:57:01Z</dcterms:created>
  <dcterms:modified xsi:type="dcterms:W3CDTF">2023-05-15T14:50:34Z</dcterms:modified>
</cp:coreProperties>
</file>